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570" windowHeight="795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Численность!$A$1:$J$90</definedName>
  </definedNames>
  <calcPr calcId="145621"/>
</workbook>
</file>

<file path=xl/calcChain.xml><?xml version="1.0" encoding="utf-8"?>
<calcChain xmlns="http://schemas.openxmlformats.org/spreadsheetml/2006/main">
  <c r="H55" i="1" l="1"/>
  <c r="H54" i="1"/>
  <c r="I80" i="1" l="1"/>
  <c r="I76" i="1"/>
  <c r="F42" i="1" l="1"/>
  <c r="J90" i="1"/>
  <c r="F90" i="1"/>
  <c r="I78" i="1"/>
  <c r="I79" i="1"/>
  <c r="I81" i="1"/>
  <c r="I83" i="1"/>
  <c r="I84" i="1"/>
  <c r="I85" i="1"/>
  <c r="I86" i="1"/>
  <c r="I87" i="1"/>
  <c r="I88" i="1"/>
  <c r="I89" i="1"/>
  <c r="I77" i="1"/>
  <c r="J37" i="1"/>
  <c r="F40" i="1" s="1"/>
  <c r="H16" i="1"/>
  <c r="H14" i="1"/>
  <c r="F43" i="1" l="1"/>
  <c r="G41" i="1"/>
  <c r="I90" i="1"/>
  <c r="G42" i="1"/>
  <c r="H42" i="1" s="1"/>
  <c r="H37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" i="1"/>
  <c r="F72" i="1"/>
  <c r="G72" i="1"/>
  <c r="H72" i="1"/>
  <c r="J72" i="1"/>
  <c r="F44" i="1" s="1"/>
  <c r="F37" i="1"/>
  <c r="G37" i="1"/>
  <c r="F46" i="1" l="1"/>
  <c r="G45" i="1"/>
  <c r="G44" i="1" s="1"/>
  <c r="H44" i="1" s="1"/>
  <c r="G40" i="1"/>
  <c r="I72" i="1"/>
  <c r="I37" i="1"/>
  <c r="G46" i="1" l="1"/>
  <c r="H40" i="1"/>
  <c r="H46" i="1" s="1"/>
</calcChain>
</file>

<file path=xl/sharedStrings.xml><?xml version="1.0" encoding="utf-8"?>
<sst xmlns="http://schemas.openxmlformats.org/spreadsheetml/2006/main" count="215" uniqueCount="163">
  <si>
    <t>Код</t>
  </si>
  <si>
    <t>Наименование специальности</t>
  </si>
  <si>
    <t>Сроки обучен</t>
  </si>
  <si>
    <t>Группа</t>
  </si>
  <si>
    <t>Очное с учетом перспективы</t>
  </si>
  <si>
    <t>Всего</t>
  </si>
  <si>
    <t>ПОДГОТОВКА СПЕЦИАЛИСТОВ СРЕДНЕГО ЗВЕНА</t>
  </si>
  <si>
    <t>Земельно-имущественные отношения</t>
  </si>
  <si>
    <t>ЗМ-11</t>
  </si>
  <si>
    <t>ЗМ-21</t>
  </si>
  <si>
    <t>ЗМ-31</t>
  </si>
  <si>
    <t>38.02.05</t>
  </si>
  <si>
    <t>Товароведение и экспертиза качества потребительских товаров</t>
  </si>
  <si>
    <t>Т-31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</si>
  <si>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</si>
  <si>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</si>
  <si>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</si>
  <si>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</si>
  <si>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</si>
  <si>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</si>
  <si>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Э-41д</t>
  </si>
  <si>
    <t>36.02.01</t>
  </si>
  <si>
    <t>Ветеринария</t>
  </si>
  <si>
    <t>В-11</t>
  </si>
  <si>
    <t>В-21</t>
  </si>
  <si>
    <t>В-31</t>
  </si>
  <si>
    <t>В-32в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</si>
  <si>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</si>
  <si>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</si>
  <si>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</si>
  <si>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</si>
  <si>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</si>
  <si>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</si>
  <si>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</si>
  <si>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</si>
  <si>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М-31</t>
  </si>
  <si>
    <t>М-41</t>
  </si>
  <si>
    <t>М-41д</t>
  </si>
  <si>
    <t>ТО и ремонт автомобильного транспорта</t>
  </si>
  <si>
    <t>АМ-11</t>
  </si>
  <si>
    <t>АМ-21</t>
  </si>
  <si>
    <t>АМ-31</t>
  </si>
  <si>
    <t>АМ-41</t>
  </si>
  <si>
    <t>Строительство и эксплуатация зданий и сооружений</t>
  </si>
  <si>
    <t>С-31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</si>
  <si>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</si>
  <si>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</si>
  <si>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</si>
  <si>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</si>
  <si>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</si>
  <si>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</si>
  <si>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35.02.05</t>
  </si>
  <si>
    <t>Агрономия</t>
  </si>
  <si>
    <t>А-11</t>
  </si>
  <si>
    <t>А-31</t>
  </si>
  <si>
    <t>А-41д</t>
  </si>
  <si>
    <t>43.02.13</t>
  </si>
  <si>
    <t>Технология парикмахерского искусства</t>
  </si>
  <si>
    <t>ТПР-21</t>
  </si>
  <si>
    <t>43.02.02</t>
  </si>
  <si>
    <t>Парикмахерское искусство</t>
  </si>
  <si>
    <t>ПР-31</t>
  </si>
  <si>
    <t>43.02.15</t>
  </si>
  <si>
    <t>Поварское и кондитерское дело</t>
  </si>
  <si>
    <t>ПКД-11</t>
  </si>
  <si>
    <t>Всего по СПО</t>
  </si>
  <si>
    <t>ПОДГОТОВКА КВАЛИФИЦИРОВАННЫХ РАБОЧИХ (СЛУЖАЩИХ)</t>
  </si>
  <si>
    <t>43.01.09</t>
  </si>
  <si>
    <t>Повар, кондитер</t>
  </si>
  <si>
    <t>3г.10м</t>
  </si>
  <si>
    <t>ПК-02</t>
  </si>
  <si>
    <t>2г.10м</t>
  </si>
  <si>
    <t>П-03</t>
  </si>
  <si>
    <t>Мастер по обработке цифровой информации</t>
  </si>
  <si>
    <t>2 г.10м</t>
  </si>
  <si>
    <t>ЦИ-02</t>
  </si>
  <si>
    <t>Мастер по ремонту и обслуживанию автомобилей</t>
  </si>
  <si>
    <t>АМР-02</t>
  </si>
  <si>
    <t>Автомеханик</t>
  </si>
  <si>
    <t>2г. 10м</t>
  </si>
  <si>
    <t>АМЗ-03</t>
  </si>
  <si>
    <t>Портной</t>
  </si>
  <si>
    <t>ПШ-01в</t>
  </si>
  <si>
    <t>ПШ-02в</t>
  </si>
  <si>
    <t>Электромонтер по ремонту и обслуживанию электрооборудования (по отраслям) (Умет)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</si>
  <si>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</si>
  <si>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</si>
  <si>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</si>
  <si>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</si>
  <si>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</si>
  <si>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</si>
  <si>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</si>
  <si>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</si>
  <si>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</si>
  <si>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(Умет)</t>
  </si>
  <si>
    <t>ПД-021ф</t>
  </si>
  <si>
    <t>ПД-022ф</t>
  </si>
  <si>
    <t>Продавец, контролер-кассир (Инжавино)</t>
  </si>
  <si>
    <t>ПД-013ф</t>
  </si>
  <si>
    <t>ПД-023ф</t>
  </si>
  <si>
    <t>Мастер отделочных и строительных работ</t>
  </si>
  <si>
    <t>МШ-013ф</t>
  </si>
  <si>
    <t>МШ-023ф</t>
  </si>
  <si>
    <t>3г. 10м</t>
  </si>
  <si>
    <t>ПК-013ф</t>
  </si>
  <si>
    <t>ПК-023ф</t>
  </si>
  <si>
    <t>21.02.05</t>
  </si>
  <si>
    <t>Продавец, контролер-кассир (Гавриловка)</t>
  </si>
  <si>
    <t>2г10м</t>
  </si>
  <si>
    <t>Э-031ф</t>
  </si>
  <si>
    <t>МТО-013ф</t>
  </si>
  <si>
    <t>Э-021ф</t>
  </si>
  <si>
    <t>В-22в</t>
  </si>
  <si>
    <t>23.02.03</t>
  </si>
  <si>
    <t>08.02.01</t>
  </si>
  <si>
    <t>уч. групп СПО заочн. обучения бюджет</t>
  </si>
  <si>
    <t>уч. групп СПО заочн. обучения внебюджета</t>
  </si>
  <si>
    <t>Акад отп</t>
  </si>
  <si>
    <t>3г10м</t>
  </si>
  <si>
    <t>Колич групп</t>
  </si>
  <si>
    <t>Вечерн</t>
  </si>
  <si>
    <t>19.01.17</t>
  </si>
  <si>
    <t>23.01.17</t>
  </si>
  <si>
    <t>23.01.03</t>
  </si>
  <si>
    <t>08.01.08</t>
  </si>
  <si>
    <t>35.01.14</t>
  </si>
  <si>
    <t>13.01.10</t>
  </si>
  <si>
    <t>29.01.07</t>
  </si>
  <si>
    <t>Всего по НПО</t>
  </si>
  <si>
    <t>№п/п</t>
  </si>
  <si>
    <t>Заочное</t>
  </si>
  <si>
    <t>Э-32з</t>
  </si>
  <si>
    <t>Э-42з</t>
  </si>
  <si>
    <t>Э-41з</t>
  </si>
  <si>
    <t>М-32з</t>
  </si>
  <si>
    <t>М-42з</t>
  </si>
  <si>
    <t>М-41з</t>
  </si>
  <si>
    <t>ТОП-21з</t>
  </si>
  <si>
    <t>А-41з</t>
  </si>
  <si>
    <t>ЭК-32з</t>
  </si>
  <si>
    <t>ЭК-42з</t>
  </si>
  <si>
    <t>Ю-32з</t>
  </si>
  <si>
    <t>Ю-42з</t>
  </si>
  <si>
    <t>Технология продукции общественного питания</t>
  </si>
  <si>
    <t>Экономика и бухгалтерский учет</t>
  </si>
  <si>
    <t>40.02.01</t>
  </si>
  <si>
    <t>Право и организация социального обеспечения</t>
  </si>
  <si>
    <t>19.02.10</t>
  </si>
  <si>
    <t>Всего по Заочному отд</t>
  </si>
  <si>
    <t>колич обуч</t>
  </si>
  <si>
    <t>колич групп</t>
  </si>
  <si>
    <t>уч. групп СПО очн. обучения</t>
  </si>
  <si>
    <t>уч. групп НПО очн. обучения</t>
  </si>
  <si>
    <t xml:space="preserve">уч. групп НПО очн.-заочн. обучения </t>
  </si>
  <si>
    <t xml:space="preserve">Итого </t>
  </si>
  <si>
    <t>уч.групп СПО очно-заочн. обучения</t>
  </si>
  <si>
    <t>Численность обучающихся заочного отделения</t>
  </si>
  <si>
    <t>№пп</t>
  </si>
  <si>
    <t xml:space="preserve">Общая численность </t>
  </si>
  <si>
    <t>Э-22з</t>
  </si>
  <si>
    <t>М-22з</t>
  </si>
  <si>
    <t>Вакантное место</t>
  </si>
  <si>
    <r>
      <t xml:space="preserve">Численность обучающихся ТОГАПОУ «Аграрно-промышленный колледж» по состоянию на </t>
    </r>
    <r>
      <rPr>
        <b/>
        <u/>
        <sz val="10"/>
        <color theme="1"/>
        <rFont val="Times New Roman"/>
        <family val="1"/>
        <charset val="204"/>
      </rPr>
      <t>22.10.2018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</si>
</sst>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/>
    <xf numFmtId="49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/>
    <xf numFmtId="49" fontId="8" fillId="0" borderId="1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1" xfId="0" applyFont="1" applyBorder="1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8" fillId="0" borderId="9" xfId="0" applyFont="1" applyBorder="1"/>
    <xf numFmtId="0" fontId="13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WhiteSpace="0" view="pageBreakPreview" topLeftCell="A61" zoomScale="90" zoomScaleNormal="100" zoomScaleSheetLayoutView="90" workbookViewId="0">
      <selection activeCell="L4" sqref="L4"/>
    </sheetView>
  </sheetViews>
  <sheetFormatPr defaultColWidth="9.140625" defaultRowHeight="12.75" x14ac:dyDescent="0.2"/>
  <cols>
    <col min="1" max="1" width="4.7109375" style="28" customWidth="1"/>
    <col min="2" max="2" width="9.42578125" style="11" customWidth="1"/>
    <col min="3" max="3" width="34.42578125" style="111" customWidth="1"/>
    <col min="4" max="4" width="8.28515625" style="72" customWidth="1"/>
    <col min="5" max="5" width="12.5703125" style="28" customWidth="1"/>
    <col min="6" max="6" width="10.85546875" style="28" customWidth="1"/>
    <col min="7" max="7" width="8" style="58" customWidth="1"/>
    <col min="8" max="8" width="6.42578125" style="28" customWidth="1"/>
    <col min="9" max="9" width="8.5703125" style="67" customWidth="1"/>
    <col min="10" max="10" width="6" style="1" customWidth="1"/>
    <col min="11" max="11" width="9.140625" style="1"/>
    <col min="12" max="16384" width="9.140625" style="2"/>
  </cols>
  <sheetData>
    <row r="1" spans="1:11" ht="38.25" customHeight="1" x14ac:dyDescent="0.2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s="11" customFormat="1" ht="44.25" customHeight="1" x14ac:dyDescent="0.25">
      <c r="A2" s="3" t="s">
        <v>129</v>
      </c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7" t="s">
        <v>117</v>
      </c>
      <c r="H2" s="8" t="s">
        <v>120</v>
      </c>
      <c r="I2" s="3" t="s">
        <v>5</v>
      </c>
      <c r="J2" s="9" t="s">
        <v>119</v>
      </c>
      <c r="K2" s="10" t="s">
        <v>161</v>
      </c>
    </row>
    <row r="3" spans="1:11" s="11" customFormat="1" ht="17.100000000000001" customHeight="1" x14ac:dyDescent="0.2">
      <c r="A3" s="140" t="s">
        <v>6</v>
      </c>
      <c r="B3" s="141"/>
      <c r="C3" s="142"/>
      <c r="D3" s="143"/>
      <c r="E3" s="143"/>
      <c r="F3" s="143"/>
      <c r="G3" s="144"/>
      <c r="H3" s="145"/>
      <c r="I3" s="146"/>
      <c r="J3" s="147"/>
      <c r="K3" s="12"/>
    </row>
    <row r="4" spans="1:11" s="11" customFormat="1" ht="22.15" customHeight="1" x14ac:dyDescent="0.25">
      <c r="A4" s="150">
        <v>1</v>
      </c>
      <c r="B4" s="136" t="s">
        <v>106</v>
      </c>
      <c r="C4" s="152" t="s">
        <v>7</v>
      </c>
      <c r="D4" s="138" t="s">
        <v>108</v>
      </c>
      <c r="E4" s="13" t="s">
        <v>8</v>
      </c>
      <c r="F4" s="14">
        <v>25</v>
      </c>
      <c r="G4" s="15">
        <v>1</v>
      </c>
      <c r="H4" s="16"/>
      <c r="I4" s="17">
        <f>F4</f>
        <v>25</v>
      </c>
      <c r="J4" s="18">
        <v>1</v>
      </c>
      <c r="K4" s="12"/>
    </row>
    <row r="5" spans="1:11" s="11" customFormat="1" ht="22.15" customHeight="1" x14ac:dyDescent="0.25">
      <c r="A5" s="151"/>
      <c r="B5" s="137"/>
      <c r="C5" s="153"/>
      <c r="D5" s="139"/>
      <c r="E5" s="19" t="s">
        <v>9</v>
      </c>
      <c r="F5" s="19">
        <v>23</v>
      </c>
      <c r="G5" s="20"/>
      <c r="H5" s="21"/>
      <c r="I5" s="22">
        <f t="shared" ref="I5:I36" si="0">F5</f>
        <v>23</v>
      </c>
      <c r="J5" s="23">
        <v>2</v>
      </c>
      <c r="K5" s="12"/>
    </row>
    <row r="6" spans="1:11" s="11" customFormat="1" ht="22.15" customHeight="1" x14ac:dyDescent="0.25">
      <c r="A6" s="151"/>
      <c r="B6" s="137"/>
      <c r="C6" s="153"/>
      <c r="D6" s="139"/>
      <c r="E6" s="19" t="s">
        <v>10</v>
      </c>
      <c r="F6" s="19">
        <v>23</v>
      </c>
      <c r="G6" s="20"/>
      <c r="H6" s="21"/>
      <c r="I6" s="22">
        <f t="shared" si="0"/>
        <v>23</v>
      </c>
      <c r="J6" s="23">
        <v>3</v>
      </c>
      <c r="K6" s="12"/>
    </row>
    <row r="7" spans="1:11" s="11" customFormat="1" ht="33.75" customHeight="1" x14ac:dyDescent="0.25">
      <c r="A7" s="24">
        <v>2</v>
      </c>
      <c r="B7" s="4" t="s">
        <v>11</v>
      </c>
      <c r="C7" s="5" t="s">
        <v>12</v>
      </c>
      <c r="D7" s="6" t="s">
        <v>108</v>
      </c>
      <c r="E7" s="19" t="s">
        <v>13</v>
      </c>
      <c r="F7" s="19">
        <v>18</v>
      </c>
      <c r="G7" s="20">
        <v>1</v>
      </c>
      <c r="H7" s="21"/>
      <c r="I7" s="22">
        <f t="shared" si="0"/>
        <v>18</v>
      </c>
      <c r="J7" s="23">
        <v>4</v>
      </c>
      <c r="K7" s="12"/>
    </row>
    <row r="8" spans="1:11" s="11" customFormat="1" ht="22.15" customHeight="1" x14ac:dyDescent="0.25">
      <c r="A8" s="151">
        <v>3</v>
      </c>
      <c r="B8" s="137" t="s">
        <v>14</v>
      </c>
      <c r="C8" s="153" t="s">
        <v>15</v>
      </c>
      <c r="D8" s="139" t="s">
        <v>118</v>
      </c>
      <c r="E8" s="19" t="s">
        <v>17</v>
      </c>
      <c r="F8" s="19">
        <v>25</v>
      </c>
      <c r="G8" s="20"/>
      <c r="H8" s="21"/>
      <c r="I8" s="22">
        <f t="shared" si="0"/>
        <v>25</v>
      </c>
      <c r="J8" s="23">
        <v>5</v>
      </c>
      <c r="K8" s="12"/>
    </row>
    <row r="9" spans="1:11" s="26" customFormat="1" ht="22.15" customHeight="1" x14ac:dyDescent="0.25">
      <c r="A9" s="151"/>
      <c r="B9" s="137"/>
      <c r="C9" s="153"/>
      <c r="D9" s="139"/>
      <c r="E9" s="19" t="s">
        <v>18</v>
      </c>
      <c r="F9" s="19">
        <v>24</v>
      </c>
      <c r="G9" s="20"/>
      <c r="H9" s="21"/>
      <c r="I9" s="22">
        <f t="shared" si="0"/>
        <v>24</v>
      </c>
      <c r="J9" s="23">
        <v>6</v>
      </c>
      <c r="K9" s="25"/>
    </row>
    <row r="10" spans="1:11" s="28" customFormat="1" ht="22.15" customHeight="1" x14ac:dyDescent="0.25">
      <c r="A10" s="151"/>
      <c r="B10" s="148"/>
      <c r="C10" s="153"/>
      <c r="D10" s="139"/>
      <c r="E10" s="19" t="s">
        <v>19</v>
      </c>
      <c r="F10" s="19">
        <v>19</v>
      </c>
      <c r="G10" s="20"/>
      <c r="H10" s="21"/>
      <c r="I10" s="22">
        <f t="shared" si="0"/>
        <v>19</v>
      </c>
      <c r="J10" s="23">
        <v>7</v>
      </c>
      <c r="K10" s="27"/>
    </row>
    <row r="11" spans="1:11" s="28" customFormat="1" ht="22.15" customHeight="1" x14ac:dyDescent="0.25">
      <c r="A11" s="151"/>
      <c r="B11" s="151"/>
      <c r="C11" s="153"/>
      <c r="D11" s="139"/>
      <c r="E11" s="29" t="s">
        <v>20</v>
      </c>
      <c r="F11" s="30">
        <v>10</v>
      </c>
      <c r="G11" s="31"/>
      <c r="H11" s="19"/>
      <c r="I11" s="21">
        <f t="shared" si="0"/>
        <v>10</v>
      </c>
      <c r="J11" s="23">
        <v>8</v>
      </c>
      <c r="K11" s="27"/>
    </row>
    <row r="12" spans="1:11" s="35" customFormat="1" ht="21" customHeight="1" x14ac:dyDescent="0.25">
      <c r="A12" s="135">
        <v>4</v>
      </c>
      <c r="B12" s="148" t="s">
        <v>21</v>
      </c>
      <c r="C12" s="154" t="s">
        <v>22</v>
      </c>
      <c r="D12" s="156" t="s">
        <v>16</v>
      </c>
      <c r="E12" s="30" t="s">
        <v>23</v>
      </c>
      <c r="F12" s="32">
        <v>24</v>
      </c>
      <c r="G12" s="33"/>
      <c r="H12" s="19"/>
      <c r="I12" s="19">
        <f t="shared" si="0"/>
        <v>24</v>
      </c>
      <c r="J12" s="23">
        <v>9</v>
      </c>
      <c r="K12" s="34"/>
    </row>
    <row r="13" spans="1:11" s="35" customFormat="1" ht="21" customHeight="1" x14ac:dyDescent="0.25">
      <c r="A13" s="135"/>
      <c r="B13" s="148"/>
      <c r="C13" s="154"/>
      <c r="D13" s="167"/>
      <c r="E13" s="19" t="s">
        <v>24</v>
      </c>
      <c r="F13" s="19">
        <v>25</v>
      </c>
      <c r="G13" s="31">
        <v>1</v>
      </c>
      <c r="H13" s="19"/>
      <c r="I13" s="20">
        <f t="shared" si="0"/>
        <v>25</v>
      </c>
      <c r="J13" s="23">
        <v>10</v>
      </c>
      <c r="K13" s="34"/>
    </row>
    <row r="14" spans="1:11" s="35" customFormat="1" ht="21" customHeight="1" x14ac:dyDescent="0.25">
      <c r="A14" s="135"/>
      <c r="B14" s="148"/>
      <c r="C14" s="154"/>
      <c r="D14" s="167"/>
      <c r="E14" s="19" t="s">
        <v>112</v>
      </c>
      <c r="F14" s="19">
        <v>14</v>
      </c>
      <c r="G14" s="31"/>
      <c r="H14" s="19">
        <f>F14</f>
        <v>14</v>
      </c>
      <c r="I14" s="20">
        <f t="shared" si="0"/>
        <v>14</v>
      </c>
      <c r="J14" s="23">
        <v>11</v>
      </c>
      <c r="K14" s="34"/>
    </row>
    <row r="15" spans="1:11" s="35" customFormat="1" ht="21" customHeight="1" x14ac:dyDescent="0.25">
      <c r="A15" s="135"/>
      <c r="B15" s="148"/>
      <c r="C15" s="154"/>
      <c r="D15" s="167"/>
      <c r="E15" s="19" t="s">
        <v>25</v>
      </c>
      <c r="F15" s="19">
        <v>22</v>
      </c>
      <c r="G15" s="31">
        <v>3</v>
      </c>
      <c r="H15" s="19"/>
      <c r="I15" s="20">
        <f t="shared" si="0"/>
        <v>22</v>
      </c>
      <c r="J15" s="23">
        <v>12</v>
      </c>
      <c r="K15" s="34"/>
    </row>
    <row r="16" spans="1:11" s="35" customFormat="1" ht="21" customHeight="1" x14ac:dyDescent="0.25">
      <c r="A16" s="135"/>
      <c r="B16" s="148"/>
      <c r="C16" s="154"/>
      <c r="D16" s="167"/>
      <c r="E16" s="19" t="s">
        <v>26</v>
      </c>
      <c r="F16" s="19">
        <v>15</v>
      </c>
      <c r="G16" s="31"/>
      <c r="H16" s="19">
        <f>F16</f>
        <v>15</v>
      </c>
      <c r="I16" s="20">
        <f t="shared" si="0"/>
        <v>15</v>
      </c>
      <c r="J16" s="23">
        <v>13</v>
      </c>
      <c r="K16" s="34"/>
    </row>
    <row r="17" spans="1:11" s="35" customFormat="1" ht="21" customHeight="1" x14ac:dyDescent="0.25">
      <c r="A17" s="135"/>
      <c r="B17" s="148"/>
      <c r="C17" s="154"/>
      <c r="D17" s="156"/>
      <c r="E17" s="13" t="s">
        <v>27</v>
      </c>
      <c r="F17" s="13">
        <v>19</v>
      </c>
      <c r="G17" s="36"/>
      <c r="H17" s="13"/>
      <c r="I17" s="15">
        <f t="shared" si="0"/>
        <v>19</v>
      </c>
      <c r="J17" s="18">
        <v>14</v>
      </c>
      <c r="K17" s="34"/>
    </row>
    <row r="18" spans="1:11" ht="24" customHeight="1" x14ac:dyDescent="0.2">
      <c r="A18" s="135">
        <v>5</v>
      </c>
      <c r="B18" s="148" t="s">
        <v>28</v>
      </c>
      <c r="C18" s="157" t="s">
        <v>29</v>
      </c>
      <c r="D18" s="156" t="s">
        <v>30</v>
      </c>
      <c r="E18" s="19" t="s">
        <v>31</v>
      </c>
      <c r="F18" s="37">
        <v>25</v>
      </c>
      <c r="G18" s="31"/>
      <c r="H18" s="19"/>
      <c r="I18" s="20">
        <f t="shared" si="0"/>
        <v>25</v>
      </c>
      <c r="J18" s="38">
        <v>15</v>
      </c>
    </row>
    <row r="19" spans="1:11" ht="24" customHeight="1" x14ac:dyDescent="0.2">
      <c r="A19" s="135"/>
      <c r="B19" s="148"/>
      <c r="C19" s="159"/>
      <c r="D19" s="156"/>
      <c r="E19" s="19" t="s">
        <v>32</v>
      </c>
      <c r="F19" s="19">
        <v>24</v>
      </c>
      <c r="G19" s="31"/>
      <c r="H19" s="19"/>
      <c r="I19" s="20">
        <f t="shared" si="0"/>
        <v>24</v>
      </c>
      <c r="J19" s="38">
        <v>16</v>
      </c>
    </row>
    <row r="20" spans="1:11" ht="24" customHeight="1" x14ac:dyDescent="0.2">
      <c r="A20" s="135">
        <v>6</v>
      </c>
      <c r="B20" s="148" t="s">
        <v>33</v>
      </c>
      <c r="C20" s="157" t="s">
        <v>34</v>
      </c>
      <c r="D20" s="156" t="s">
        <v>16</v>
      </c>
      <c r="E20" s="19" t="s">
        <v>35</v>
      </c>
      <c r="F20" s="19">
        <v>17</v>
      </c>
      <c r="G20" s="31"/>
      <c r="H20" s="19"/>
      <c r="I20" s="20">
        <f t="shared" si="0"/>
        <v>17</v>
      </c>
      <c r="J20" s="38">
        <v>17</v>
      </c>
    </row>
    <row r="21" spans="1:11" ht="24" customHeight="1" x14ac:dyDescent="0.2">
      <c r="A21" s="135"/>
      <c r="B21" s="148"/>
      <c r="C21" s="158"/>
      <c r="D21" s="156"/>
      <c r="E21" s="19" t="s">
        <v>36</v>
      </c>
      <c r="F21" s="19">
        <v>17</v>
      </c>
      <c r="G21" s="31">
        <v>1</v>
      </c>
      <c r="H21" s="19"/>
      <c r="I21" s="20">
        <f t="shared" si="0"/>
        <v>17</v>
      </c>
      <c r="J21" s="38">
        <v>18</v>
      </c>
    </row>
    <row r="22" spans="1:11" ht="24" customHeight="1" x14ac:dyDescent="0.2">
      <c r="A22" s="135"/>
      <c r="B22" s="148"/>
      <c r="C22" s="159"/>
      <c r="D22" s="156"/>
      <c r="E22" s="19" t="s">
        <v>37</v>
      </c>
      <c r="F22" s="19">
        <v>11</v>
      </c>
      <c r="G22" s="31"/>
      <c r="H22" s="19"/>
      <c r="I22" s="20">
        <f t="shared" si="0"/>
        <v>11</v>
      </c>
      <c r="J22" s="38">
        <v>19</v>
      </c>
    </row>
    <row r="23" spans="1:11" ht="21" customHeight="1" x14ac:dyDescent="0.2">
      <c r="A23" s="135">
        <v>7</v>
      </c>
      <c r="B23" s="148" t="s">
        <v>113</v>
      </c>
      <c r="C23" s="157" t="s">
        <v>38</v>
      </c>
      <c r="D23" s="156" t="s">
        <v>30</v>
      </c>
      <c r="E23" s="19" t="s">
        <v>39</v>
      </c>
      <c r="F23" s="37">
        <v>24</v>
      </c>
      <c r="G23" s="31"/>
      <c r="H23" s="19"/>
      <c r="I23" s="20">
        <f t="shared" si="0"/>
        <v>24</v>
      </c>
      <c r="J23" s="38">
        <v>20</v>
      </c>
    </row>
    <row r="24" spans="1:11" ht="21" customHeight="1" x14ac:dyDescent="0.2">
      <c r="A24" s="135"/>
      <c r="B24" s="148"/>
      <c r="C24" s="158"/>
      <c r="D24" s="156"/>
      <c r="E24" s="19" t="s">
        <v>40</v>
      </c>
      <c r="F24" s="19">
        <v>24</v>
      </c>
      <c r="G24" s="31"/>
      <c r="H24" s="19"/>
      <c r="I24" s="20">
        <f t="shared" si="0"/>
        <v>24</v>
      </c>
      <c r="J24" s="38">
        <v>21</v>
      </c>
    </row>
    <row r="25" spans="1:11" ht="21" customHeight="1" x14ac:dyDescent="0.2">
      <c r="A25" s="135"/>
      <c r="B25" s="148"/>
      <c r="C25" s="158"/>
      <c r="D25" s="156"/>
      <c r="E25" s="19" t="s">
        <v>41</v>
      </c>
      <c r="F25" s="19">
        <v>21</v>
      </c>
      <c r="G25" s="31"/>
      <c r="H25" s="19"/>
      <c r="I25" s="20">
        <f t="shared" si="0"/>
        <v>21</v>
      </c>
      <c r="J25" s="38">
        <v>22</v>
      </c>
    </row>
    <row r="26" spans="1:11" ht="21" customHeight="1" x14ac:dyDescent="0.2">
      <c r="A26" s="135"/>
      <c r="B26" s="148"/>
      <c r="C26" s="159"/>
      <c r="D26" s="156"/>
      <c r="E26" s="19" t="s">
        <v>42</v>
      </c>
      <c r="F26" s="19">
        <v>24</v>
      </c>
      <c r="G26" s="31"/>
      <c r="H26" s="19"/>
      <c r="I26" s="20">
        <f t="shared" si="0"/>
        <v>24</v>
      </c>
      <c r="J26" s="38">
        <v>23</v>
      </c>
    </row>
    <row r="27" spans="1:11" ht="24.6" customHeight="1" x14ac:dyDescent="0.2">
      <c r="A27" s="3">
        <v>8</v>
      </c>
      <c r="B27" s="39" t="s">
        <v>114</v>
      </c>
      <c r="C27" s="40" t="s">
        <v>43</v>
      </c>
      <c r="D27" s="41" t="s">
        <v>30</v>
      </c>
      <c r="E27" s="19" t="s">
        <v>44</v>
      </c>
      <c r="F27" s="19">
        <v>19</v>
      </c>
      <c r="G27" s="31"/>
      <c r="H27" s="19"/>
      <c r="I27" s="20">
        <f t="shared" si="0"/>
        <v>19</v>
      </c>
      <c r="J27" s="38">
        <v>24</v>
      </c>
    </row>
    <row r="28" spans="1:11" ht="24" customHeight="1" x14ac:dyDescent="0.2">
      <c r="A28" s="135">
        <v>9</v>
      </c>
      <c r="B28" s="148" t="s">
        <v>46</v>
      </c>
      <c r="C28" s="157" t="s">
        <v>45</v>
      </c>
      <c r="D28" s="156" t="s">
        <v>47</v>
      </c>
      <c r="E28" s="19" t="s">
        <v>48</v>
      </c>
      <c r="F28" s="19">
        <v>20</v>
      </c>
      <c r="G28" s="31"/>
      <c r="H28" s="19"/>
      <c r="I28" s="20">
        <f t="shared" si="0"/>
        <v>20</v>
      </c>
      <c r="J28" s="38">
        <v>25</v>
      </c>
    </row>
    <row r="29" spans="1:11" ht="24" customHeight="1" x14ac:dyDescent="0.2">
      <c r="A29" s="135"/>
      <c r="B29" s="148"/>
      <c r="C29" s="158"/>
      <c r="D29" s="156"/>
      <c r="E29" s="19" t="s">
        <v>49</v>
      </c>
      <c r="F29" s="19">
        <v>25</v>
      </c>
      <c r="G29" s="31">
        <v>1</v>
      </c>
      <c r="H29" s="19"/>
      <c r="I29" s="20">
        <f t="shared" si="0"/>
        <v>25</v>
      </c>
      <c r="J29" s="38">
        <v>26</v>
      </c>
    </row>
    <row r="30" spans="1:11" ht="24" customHeight="1" x14ac:dyDescent="0.2">
      <c r="A30" s="135"/>
      <c r="B30" s="148"/>
      <c r="C30" s="159"/>
      <c r="D30" s="156"/>
      <c r="E30" s="19" t="s">
        <v>50</v>
      </c>
      <c r="F30" s="19">
        <v>25</v>
      </c>
      <c r="G30" s="31"/>
      <c r="H30" s="19"/>
      <c r="I30" s="20">
        <f t="shared" si="0"/>
        <v>25</v>
      </c>
      <c r="J30" s="38">
        <v>27</v>
      </c>
    </row>
    <row r="31" spans="1:11" ht="21" customHeight="1" x14ac:dyDescent="0.2">
      <c r="A31" s="135">
        <v>10</v>
      </c>
      <c r="B31" s="148" t="s">
        <v>51</v>
      </c>
      <c r="C31" s="157" t="s">
        <v>52</v>
      </c>
      <c r="D31" s="156" t="s">
        <v>30</v>
      </c>
      <c r="E31" s="19" t="s">
        <v>53</v>
      </c>
      <c r="F31" s="37">
        <v>24</v>
      </c>
      <c r="G31" s="31"/>
      <c r="H31" s="19"/>
      <c r="I31" s="20">
        <f t="shared" si="0"/>
        <v>24</v>
      </c>
      <c r="J31" s="38"/>
    </row>
    <row r="32" spans="1:11" ht="21" customHeight="1" x14ac:dyDescent="0.2">
      <c r="A32" s="135"/>
      <c r="B32" s="148"/>
      <c r="C32" s="158"/>
      <c r="D32" s="156"/>
      <c r="E32" s="19" t="s">
        <v>54</v>
      </c>
      <c r="F32" s="19">
        <v>9</v>
      </c>
      <c r="G32" s="31"/>
      <c r="H32" s="19"/>
      <c r="I32" s="20">
        <f t="shared" si="0"/>
        <v>9</v>
      </c>
      <c r="J32" s="38">
        <v>29</v>
      </c>
    </row>
    <row r="33" spans="1:11" ht="21" customHeight="1" x14ac:dyDescent="0.2">
      <c r="A33" s="135"/>
      <c r="B33" s="148"/>
      <c r="C33" s="159"/>
      <c r="D33" s="156"/>
      <c r="E33" s="19" t="s">
        <v>55</v>
      </c>
      <c r="F33" s="19">
        <v>7</v>
      </c>
      <c r="G33" s="31"/>
      <c r="H33" s="19"/>
      <c r="I33" s="20">
        <f t="shared" si="0"/>
        <v>7</v>
      </c>
      <c r="J33" s="38">
        <v>30</v>
      </c>
    </row>
    <row r="34" spans="1:11" ht="24" customHeight="1" x14ac:dyDescent="0.2">
      <c r="A34" s="3">
        <v>11</v>
      </c>
      <c r="B34" s="39" t="s">
        <v>56</v>
      </c>
      <c r="C34" s="42" t="s">
        <v>57</v>
      </c>
      <c r="D34" s="41" t="s">
        <v>30</v>
      </c>
      <c r="E34" s="43" t="s">
        <v>58</v>
      </c>
      <c r="F34" s="43">
        <v>18</v>
      </c>
      <c r="G34" s="31"/>
      <c r="H34" s="43"/>
      <c r="I34" s="20">
        <f t="shared" si="0"/>
        <v>18</v>
      </c>
      <c r="J34" s="38">
        <v>31</v>
      </c>
    </row>
    <row r="35" spans="1:11" ht="19.899999999999999" customHeight="1" x14ac:dyDescent="0.2">
      <c r="A35" s="3">
        <v>12</v>
      </c>
      <c r="B35" s="39" t="s">
        <v>59</v>
      </c>
      <c r="C35" s="42" t="s">
        <v>60</v>
      </c>
      <c r="D35" s="41" t="s">
        <v>47</v>
      </c>
      <c r="E35" s="19" t="s">
        <v>61</v>
      </c>
      <c r="F35" s="19">
        <v>14</v>
      </c>
      <c r="G35" s="31"/>
      <c r="H35" s="19"/>
      <c r="I35" s="20">
        <f t="shared" si="0"/>
        <v>14</v>
      </c>
      <c r="J35" s="38">
        <v>32</v>
      </c>
    </row>
    <row r="36" spans="1:11" ht="20.45" customHeight="1" thickBot="1" x14ac:dyDescent="0.25">
      <c r="A36" s="44">
        <v>13</v>
      </c>
      <c r="B36" s="45" t="s">
        <v>62</v>
      </c>
      <c r="C36" s="46" t="s">
        <v>63</v>
      </c>
      <c r="D36" s="47" t="s">
        <v>30</v>
      </c>
      <c r="E36" s="48" t="s">
        <v>64</v>
      </c>
      <c r="F36" s="48">
        <v>24</v>
      </c>
      <c r="G36" s="49"/>
      <c r="H36" s="48"/>
      <c r="I36" s="50">
        <f t="shared" si="0"/>
        <v>24</v>
      </c>
      <c r="J36" s="51">
        <v>33</v>
      </c>
    </row>
    <row r="37" spans="1:11" s="58" customFormat="1" ht="15.6" customHeight="1" thickBot="1" x14ac:dyDescent="0.3">
      <c r="A37" s="52"/>
      <c r="B37" s="53"/>
      <c r="C37" s="54" t="s">
        <v>65</v>
      </c>
      <c r="D37" s="55"/>
      <c r="E37" s="56"/>
      <c r="F37" s="56">
        <f t="shared" ref="F37:H37" si="1">SUM(F4:F36)</f>
        <v>658</v>
      </c>
      <c r="G37" s="56">
        <f t="shared" si="1"/>
        <v>8</v>
      </c>
      <c r="H37" s="56">
        <f t="shared" si="1"/>
        <v>29</v>
      </c>
      <c r="I37" s="56">
        <f>SUM(I4:I36)</f>
        <v>658</v>
      </c>
      <c r="J37" s="57">
        <f>J36</f>
        <v>33</v>
      </c>
      <c r="K37" s="27"/>
    </row>
    <row r="38" spans="1:11" s="58" customFormat="1" ht="12" customHeight="1" x14ac:dyDescent="0.3">
      <c r="B38" s="59"/>
      <c r="C38" s="60"/>
      <c r="D38" s="61"/>
      <c r="E38" s="62"/>
      <c r="F38" s="62"/>
      <c r="G38" s="62"/>
      <c r="H38" s="62"/>
      <c r="I38" s="62"/>
      <c r="J38" s="63"/>
      <c r="K38" s="27"/>
    </row>
    <row r="39" spans="1:11" ht="15" customHeight="1" x14ac:dyDescent="0.2">
      <c r="B39" s="64"/>
      <c r="C39" s="65" t="s">
        <v>158</v>
      </c>
      <c r="D39" s="64"/>
      <c r="E39" s="64"/>
      <c r="F39" s="66" t="s">
        <v>150</v>
      </c>
      <c r="G39" s="66" t="s">
        <v>149</v>
      </c>
      <c r="H39" s="2"/>
    </row>
    <row r="40" spans="1:11" ht="15" customHeight="1" x14ac:dyDescent="0.2">
      <c r="B40" s="28"/>
      <c r="C40" s="68" t="s">
        <v>151</v>
      </c>
      <c r="D40" s="2"/>
      <c r="F40" s="67">
        <f>J37-F41</f>
        <v>31</v>
      </c>
      <c r="G40" s="69">
        <f>F37-H37</f>
        <v>629</v>
      </c>
      <c r="H40" s="168">
        <f>G40+G41</f>
        <v>658</v>
      </c>
    </row>
    <row r="41" spans="1:11" ht="15" customHeight="1" x14ac:dyDescent="0.2">
      <c r="B41" s="28"/>
      <c r="C41" s="68" t="s">
        <v>155</v>
      </c>
      <c r="D41" s="2"/>
      <c r="F41" s="58">
        <v>2</v>
      </c>
      <c r="G41" s="28">
        <f>H14+H16</f>
        <v>29</v>
      </c>
      <c r="H41" s="168"/>
    </row>
    <row r="42" spans="1:11" ht="15" customHeight="1" x14ac:dyDescent="0.2">
      <c r="B42" s="28"/>
      <c r="C42" s="68" t="s">
        <v>115</v>
      </c>
      <c r="D42" s="2"/>
      <c r="F42" s="58">
        <f>J85</f>
        <v>10</v>
      </c>
      <c r="G42" s="69">
        <f>SUM(I77:I85)</f>
        <v>131</v>
      </c>
      <c r="H42" s="168">
        <f>G42+G43</f>
        <v>163</v>
      </c>
    </row>
    <row r="43" spans="1:11" ht="15" customHeight="1" x14ac:dyDescent="0.2">
      <c r="B43" s="28"/>
      <c r="C43" s="68" t="s">
        <v>116</v>
      </c>
      <c r="D43" s="2"/>
      <c r="F43" s="58">
        <f>J90-F42</f>
        <v>4</v>
      </c>
      <c r="G43" s="28">
        <v>32</v>
      </c>
      <c r="H43" s="179"/>
    </row>
    <row r="44" spans="1:11" ht="15" customHeight="1" x14ac:dyDescent="0.2">
      <c r="B44" s="70"/>
      <c r="C44" s="68" t="s">
        <v>152</v>
      </c>
      <c r="D44" s="2"/>
      <c r="F44" s="58">
        <f>J72-F45</f>
        <v>17</v>
      </c>
      <c r="G44" s="69">
        <f>F72-G45</f>
        <v>339</v>
      </c>
      <c r="H44" s="168">
        <f>G44+G45</f>
        <v>487</v>
      </c>
    </row>
    <row r="45" spans="1:11" ht="15" customHeight="1" x14ac:dyDescent="0.2">
      <c r="C45" s="71" t="s">
        <v>153</v>
      </c>
      <c r="F45" s="28">
        <v>6</v>
      </c>
      <c r="G45" s="67">
        <f>SUM(I64+I65+I66+I67+I55+I54)</f>
        <v>148</v>
      </c>
      <c r="H45" s="179"/>
    </row>
    <row r="46" spans="1:11" s="68" customFormat="1" ht="15" customHeight="1" thickBot="1" x14ac:dyDescent="0.3">
      <c r="A46" s="73"/>
      <c r="B46" s="74"/>
      <c r="C46" s="134" t="s">
        <v>154</v>
      </c>
      <c r="D46" s="75"/>
      <c r="E46" s="73"/>
      <c r="F46" s="76">
        <f>SUM(F40:F45)</f>
        <v>70</v>
      </c>
      <c r="G46" s="77">
        <f>SUM(G40:G45)</f>
        <v>1308</v>
      </c>
      <c r="H46" s="76">
        <f>SUM(H40:H45)</f>
        <v>1308</v>
      </c>
      <c r="I46" s="77"/>
      <c r="J46" s="78"/>
      <c r="K46" s="78"/>
    </row>
    <row r="47" spans="1:11" s="83" customFormat="1" ht="22.9" customHeight="1" thickBot="1" x14ac:dyDescent="0.25">
      <c r="A47" s="79" t="s">
        <v>66</v>
      </c>
      <c r="B47" s="80"/>
      <c r="C47" s="80"/>
      <c r="D47" s="80"/>
      <c r="E47" s="80"/>
      <c r="F47" s="80"/>
      <c r="G47" s="80"/>
      <c r="H47" s="80"/>
      <c r="I47" s="80"/>
      <c r="J47" s="81"/>
      <c r="K47" s="82"/>
    </row>
    <row r="48" spans="1:11" s="83" customFormat="1" ht="49.5" customHeight="1" x14ac:dyDescent="0.2">
      <c r="A48" s="84" t="s">
        <v>129</v>
      </c>
      <c r="B48" s="85" t="s">
        <v>0</v>
      </c>
      <c r="C48" s="86" t="s">
        <v>1</v>
      </c>
      <c r="D48" s="87" t="s">
        <v>2</v>
      </c>
      <c r="E48" s="87" t="s">
        <v>3</v>
      </c>
      <c r="F48" s="87" t="s">
        <v>4</v>
      </c>
      <c r="G48" s="88" t="s">
        <v>117</v>
      </c>
      <c r="H48" s="89" t="s">
        <v>120</v>
      </c>
      <c r="I48" s="84" t="s">
        <v>5</v>
      </c>
      <c r="J48" s="90" t="s">
        <v>119</v>
      </c>
      <c r="K48" s="82"/>
    </row>
    <row r="49" spans="1:10" ht="21" customHeight="1" x14ac:dyDescent="0.2">
      <c r="A49" s="3"/>
      <c r="B49" s="91" t="s">
        <v>67</v>
      </c>
      <c r="C49" s="92" t="s">
        <v>68</v>
      </c>
      <c r="D49" s="93" t="s">
        <v>69</v>
      </c>
      <c r="E49" s="13" t="s">
        <v>70</v>
      </c>
      <c r="F49" s="13">
        <v>19</v>
      </c>
      <c r="G49" s="36">
        <v>1</v>
      </c>
      <c r="H49" s="13"/>
      <c r="I49" s="15">
        <f>F49</f>
        <v>19</v>
      </c>
      <c r="J49" s="94">
        <v>1</v>
      </c>
    </row>
    <row r="50" spans="1:10" ht="21" customHeight="1" x14ac:dyDescent="0.2">
      <c r="A50" s="3">
        <v>1</v>
      </c>
      <c r="B50" s="39" t="s">
        <v>121</v>
      </c>
      <c r="C50" s="40" t="s">
        <v>68</v>
      </c>
      <c r="D50" s="41" t="s">
        <v>71</v>
      </c>
      <c r="E50" s="19" t="s">
        <v>72</v>
      </c>
      <c r="F50" s="19">
        <v>18</v>
      </c>
      <c r="G50" s="31"/>
      <c r="H50" s="19"/>
      <c r="I50" s="20">
        <f t="shared" ref="I50:I71" si="2">F50</f>
        <v>18</v>
      </c>
      <c r="J50" s="95">
        <v>2</v>
      </c>
    </row>
    <row r="51" spans="1:10" ht="21" customHeight="1" x14ac:dyDescent="0.2">
      <c r="A51" s="3">
        <v>2</v>
      </c>
      <c r="B51" s="39" t="s">
        <v>122</v>
      </c>
      <c r="C51" s="40" t="s">
        <v>73</v>
      </c>
      <c r="D51" s="41" t="s">
        <v>74</v>
      </c>
      <c r="E51" s="19" t="s">
        <v>75</v>
      </c>
      <c r="F51" s="19">
        <v>14</v>
      </c>
      <c r="G51" s="31"/>
      <c r="H51" s="19"/>
      <c r="I51" s="20">
        <f t="shared" si="2"/>
        <v>14</v>
      </c>
      <c r="J51" s="95">
        <v>3</v>
      </c>
    </row>
    <row r="52" spans="1:10" ht="21" customHeight="1" x14ac:dyDescent="0.2">
      <c r="A52" s="3">
        <v>3</v>
      </c>
      <c r="B52" s="39" t="s">
        <v>122</v>
      </c>
      <c r="C52" s="40" t="s">
        <v>76</v>
      </c>
      <c r="D52" s="41" t="s">
        <v>74</v>
      </c>
      <c r="E52" s="19" t="s">
        <v>77</v>
      </c>
      <c r="F52" s="19">
        <v>16</v>
      </c>
      <c r="G52" s="31">
        <v>1</v>
      </c>
      <c r="H52" s="19"/>
      <c r="I52" s="20">
        <f t="shared" si="2"/>
        <v>16</v>
      </c>
      <c r="J52" s="95">
        <v>4</v>
      </c>
    </row>
    <row r="53" spans="1:10" ht="21" customHeight="1" x14ac:dyDescent="0.2">
      <c r="A53" s="96">
        <v>4</v>
      </c>
      <c r="B53" s="97" t="s">
        <v>123</v>
      </c>
      <c r="C53" s="98" t="s">
        <v>78</v>
      </c>
      <c r="D53" s="99" t="s">
        <v>79</v>
      </c>
      <c r="E53" s="100" t="s">
        <v>80</v>
      </c>
      <c r="F53" s="100">
        <v>16</v>
      </c>
      <c r="G53" s="101"/>
      <c r="H53" s="100"/>
      <c r="I53" s="102">
        <f t="shared" si="2"/>
        <v>16</v>
      </c>
      <c r="J53" s="103">
        <v>5</v>
      </c>
    </row>
    <row r="54" spans="1:10" ht="21" customHeight="1" x14ac:dyDescent="0.2">
      <c r="A54" s="135">
        <v>5</v>
      </c>
      <c r="B54" s="148" t="s">
        <v>127</v>
      </c>
      <c r="C54" s="154" t="s">
        <v>81</v>
      </c>
      <c r="D54" s="156" t="s">
        <v>85</v>
      </c>
      <c r="E54" s="19" t="s">
        <v>82</v>
      </c>
      <c r="F54" s="19">
        <v>24</v>
      </c>
      <c r="G54" s="31"/>
      <c r="H54" s="19">
        <f>F54</f>
        <v>24</v>
      </c>
      <c r="I54" s="20">
        <f t="shared" si="2"/>
        <v>24</v>
      </c>
      <c r="J54" s="95">
        <v>6</v>
      </c>
    </row>
    <row r="55" spans="1:10" ht="21" customHeight="1" x14ac:dyDescent="0.2">
      <c r="A55" s="135"/>
      <c r="B55" s="148"/>
      <c r="C55" s="154"/>
      <c r="D55" s="156"/>
      <c r="E55" s="19" t="s">
        <v>83</v>
      </c>
      <c r="F55" s="19">
        <v>25</v>
      </c>
      <c r="G55" s="31"/>
      <c r="H55" s="19">
        <f>F55</f>
        <v>25</v>
      </c>
      <c r="I55" s="20">
        <f t="shared" si="2"/>
        <v>25</v>
      </c>
      <c r="J55" s="95">
        <v>7</v>
      </c>
    </row>
    <row r="56" spans="1:10" ht="21" customHeight="1" x14ac:dyDescent="0.2">
      <c r="A56" s="163">
        <v>6</v>
      </c>
      <c r="B56" s="165" t="s">
        <v>126</v>
      </c>
      <c r="C56" s="159" t="s">
        <v>84</v>
      </c>
      <c r="D56" s="184" t="s">
        <v>108</v>
      </c>
      <c r="E56" s="13" t="s">
        <v>111</v>
      </c>
      <c r="F56" s="13">
        <v>25</v>
      </c>
      <c r="G56" s="36"/>
      <c r="H56" s="13"/>
      <c r="I56" s="15">
        <f t="shared" si="2"/>
        <v>25</v>
      </c>
      <c r="J56" s="94">
        <v>8</v>
      </c>
    </row>
    <row r="57" spans="1:10" ht="21" customHeight="1" x14ac:dyDescent="0.2">
      <c r="A57" s="164"/>
      <c r="B57" s="166"/>
      <c r="C57" s="154"/>
      <c r="D57" s="156"/>
      <c r="E57" s="19" t="s">
        <v>109</v>
      </c>
      <c r="F57" s="19">
        <v>25</v>
      </c>
      <c r="G57" s="31">
        <v>1</v>
      </c>
      <c r="H57" s="19"/>
      <c r="I57" s="20">
        <f t="shared" si="2"/>
        <v>25</v>
      </c>
      <c r="J57" s="95">
        <v>9</v>
      </c>
    </row>
    <row r="58" spans="1:10" ht="21" customHeight="1" x14ac:dyDescent="0.2">
      <c r="A58" s="162">
        <v>7</v>
      </c>
      <c r="B58" s="148" t="s">
        <v>126</v>
      </c>
      <c r="C58" s="154" t="s">
        <v>86</v>
      </c>
      <c r="D58" s="155" t="s">
        <v>85</v>
      </c>
      <c r="E58" s="19" t="s">
        <v>87</v>
      </c>
      <c r="F58" s="37">
        <v>25</v>
      </c>
      <c r="G58" s="31"/>
      <c r="H58" s="19"/>
      <c r="I58" s="20">
        <f t="shared" si="2"/>
        <v>25</v>
      </c>
      <c r="J58" s="95">
        <v>10</v>
      </c>
    </row>
    <row r="59" spans="1:10" ht="23.1" customHeight="1" x14ac:dyDescent="0.2">
      <c r="A59" s="163"/>
      <c r="B59" s="148"/>
      <c r="C59" s="154"/>
      <c r="D59" s="155"/>
      <c r="E59" s="19" t="s">
        <v>88</v>
      </c>
      <c r="F59" s="19">
        <v>22</v>
      </c>
      <c r="G59" s="31"/>
      <c r="H59" s="19"/>
      <c r="I59" s="20">
        <f t="shared" si="2"/>
        <v>22</v>
      </c>
      <c r="J59" s="95">
        <v>11</v>
      </c>
    </row>
    <row r="60" spans="1:10" ht="21" customHeight="1" x14ac:dyDescent="0.2">
      <c r="A60" s="164"/>
      <c r="B60" s="148"/>
      <c r="C60" s="154"/>
      <c r="D60" s="155"/>
      <c r="E60" s="19" t="s">
        <v>89</v>
      </c>
      <c r="F60" s="19">
        <v>24</v>
      </c>
      <c r="G60" s="31"/>
      <c r="H60" s="19"/>
      <c r="I60" s="20">
        <f t="shared" si="2"/>
        <v>24</v>
      </c>
      <c r="J60" s="95">
        <v>12</v>
      </c>
    </row>
    <row r="61" spans="1:10" ht="21" customHeight="1" x14ac:dyDescent="0.2">
      <c r="A61" s="162">
        <v>8</v>
      </c>
      <c r="B61" s="137" t="s">
        <v>125</v>
      </c>
      <c r="C61" s="154" t="s">
        <v>90</v>
      </c>
      <c r="D61" s="155" t="s">
        <v>108</v>
      </c>
      <c r="E61" s="19" t="s">
        <v>110</v>
      </c>
      <c r="F61" s="19">
        <v>25</v>
      </c>
      <c r="G61" s="31"/>
      <c r="H61" s="19"/>
      <c r="I61" s="20">
        <f t="shared" si="2"/>
        <v>25</v>
      </c>
      <c r="J61" s="95">
        <v>13</v>
      </c>
    </row>
    <row r="62" spans="1:10" ht="21" customHeight="1" x14ac:dyDescent="0.2">
      <c r="A62" s="163"/>
      <c r="B62" s="137"/>
      <c r="C62" s="154"/>
      <c r="D62" s="155"/>
      <c r="E62" s="19" t="s">
        <v>91</v>
      </c>
      <c r="F62" s="19">
        <v>23</v>
      </c>
      <c r="G62" s="31"/>
      <c r="H62" s="19"/>
      <c r="I62" s="20">
        <f t="shared" si="2"/>
        <v>23</v>
      </c>
      <c r="J62" s="95">
        <v>14</v>
      </c>
    </row>
    <row r="63" spans="1:10" ht="21" customHeight="1" x14ac:dyDescent="0.2">
      <c r="A63" s="163"/>
      <c r="B63" s="149"/>
      <c r="C63" s="157"/>
      <c r="D63" s="183"/>
      <c r="E63" s="104" t="s">
        <v>92</v>
      </c>
      <c r="F63" s="100">
        <v>24</v>
      </c>
      <c r="G63" s="101"/>
      <c r="H63" s="100"/>
      <c r="I63" s="102">
        <f t="shared" si="2"/>
        <v>24</v>
      </c>
      <c r="J63" s="103">
        <v>15</v>
      </c>
    </row>
    <row r="64" spans="1:10" ht="21" customHeight="1" x14ac:dyDescent="0.2">
      <c r="A64" s="3">
        <v>9</v>
      </c>
      <c r="B64" s="39" t="s">
        <v>93</v>
      </c>
      <c r="C64" s="5" t="s">
        <v>94</v>
      </c>
      <c r="D64" s="105" t="s">
        <v>79</v>
      </c>
      <c r="E64" s="19" t="s">
        <v>95</v>
      </c>
      <c r="F64" s="19">
        <v>25</v>
      </c>
      <c r="G64" s="31"/>
      <c r="H64" s="19">
        <v>25</v>
      </c>
      <c r="I64" s="20">
        <f t="shared" si="2"/>
        <v>25</v>
      </c>
      <c r="J64" s="95">
        <v>16</v>
      </c>
    </row>
    <row r="65" spans="1:11" ht="21" customHeight="1" x14ac:dyDescent="0.2">
      <c r="A65" s="3">
        <v>10</v>
      </c>
      <c r="B65" s="39" t="s">
        <v>93</v>
      </c>
      <c r="C65" s="5" t="s">
        <v>107</v>
      </c>
      <c r="D65" s="105" t="s">
        <v>79</v>
      </c>
      <c r="E65" s="19" t="s">
        <v>96</v>
      </c>
      <c r="F65" s="19">
        <v>25</v>
      </c>
      <c r="G65" s="31"/>
      <c r="H65" s="19">
        <v>25</v>
      </c>
      <c r="I65" s="20">
        <f t="shared" si="2"/>
        <v>25</v>
      </c>
      <c r="J65" s="95">
        <v>17</v>
      </c>
    </row>
    <row r="66" spans="1:11" ht="21" customHeight="1" x14ac:dyDescent="0.2">
      <c r="A66" s="135">
        <v>11</v>
      </c>
      <c r="B66" s="148" t="s">
        <v>93</v>
      </c>
      <c r="C66" s="153" t="s">
        <v>97</v>
      </c>
      <c r="D66" s="174" t="s">
        <v>79</v>
      </c>
      <c r="E66" s="19" t="s">
        <v>98</v>
      </c>
      <c r="F66" s="19">
        <v>25</v>
      </c>
      <c r="G66" s="31"/>
      <c r="H66" s="19">
        <v>25</v>
      </c>
      <c r="I66" s="20">
        <f t="shared" si="2"/>
        <v>25</v>
      </c>
      <c r="J66" s="95">
        <v>18</v>
      </c>
    </row>
    <row r="67" spans="1:11" ht="21" customHeight="1" x14ac:dyDescent="0.2">
      <c r="A67" s="135"/>
      <c r="B67" s="148"/>
      <c r="C67" s="153"/>
      <c r="D67" s="174"/>
      <c r="E67" s="19" t="s">
        <v>99</v>
      </c>
      <c r="F67" s="19">
        <v>24</v>
      </c>
      <c r="G67" s="31"/>
      <c r="H67" s="19">
        <v>24</v>
      </c>
      <c r="I67" s="20">
        <f t="shared" si="2"/>
        <v>24</v>
      </c>
      <c r="J67" s="95">
        <v>19</v>
      </c>
    </row>
    <row r="68" spans="1:11" ht="21" customHeight="1" x14ac:dyDescent="0.2">
      <c r="A68" s="163">
        <v>12</v>
      </c>
      <c r="B68" s="166" t="s">
        <v>124</v>
      </c>
      <c r="C68" s="152" t="s">
        <v>100</v>
      </c>
      <c r="D68" s="173" t="s">
        <v>79</v>
      </c>
      <c r="E68" s="13" t="s">
        <v>101</v>
      </c>
      <c r="F68" s="14">
        <v>12</v>
      </c>
      <c r="G68" s="36"/>
      <c r="H68" s="13"/>
      <c r="I68" s="15">
        <f t="shared" si="2"/>
        <v>12</v>
      </c>
      <c r="J68" s="94">
        <v>20</v>
      </c>
    </row>
    <row r="69" spans="1:11" ht="21" customHeight="1" x14ac:dyDescent="0.2">
      <c r="A69" s="164"/>
      <c r="B69" s="148"/>
      <c r="C69" s="153"/>
      <c r="D69" s="174"/>
      <c r="E69" s="19" t="s">
        <v>102</v>
      </c>
      <c r="F69" s="19">
        <v>11</v>
      </c>
      <c r="G69" s="31"/>
      <c r="H69" s="19"/>
      <c r="I69" s="20">
        <f t="shared" si="2"/>
        <v>11</v>
      </c>
      <c r="J69" s="95">
        <v>21</v>
      </c>
    </row>
    <row r="70" spans="1:11" ht="21" customHeight="1" x14ac:dyDescent="0.2">
      <c r="A70" s="162">
        <v>13</v>
      </c>
      <c r="B70" s="148" t="s">
        <v>67</v>
      </c>
      <c r="C70" s="153" t="s">
        <v>68</v>
      </c>
      <c r="D70" s="174" t="s">
        <v>103</v>
      </c>
      <c r="E70" s="19" t="s">
        <v>104</v>
      </c>
      <c r="F70" s="37">
        <v>25</v>
      </c>
      <c r="G70" s="31"/>
      <c r="H70" s="19"/>
      <c r="I70" s="20">
        <f t="shared" si="2"/>
        <v>25</v>
      </c>
      <c r="J70" s="95">
        <v>22</v>
      </c>
    </row>
    <row r="71" spans="1:11" ht="21" customHeight="1" thickBot="1" x14ac:dyDescent="0.25">
      <c r="A71" s="163"/>
      <c r="B71" s="175"/>
      <c r="C71" s="171"/>
      <c r="D71" s="176"/>
      <c r="E71" s="100" t="s">
        <v>105</v>
      </c>
      <c r="F71" s="100">
        <v>15</v>
      </c>
      <c r="G71" s="101"/>
      <c r="H71" s="100"/>
      <c r="I71" s="102">
        <f t="shared" si="2"/>
        <v>15</v>
      </c>
      <c r="J71" s="103">
        <v>23</v>
      </c>
    </row>
    <row r="72" spans="1:11" s="110" customFormat="1" ht="22.9" customHeight="1" thickBot="1" x14ac:dyDescent="0.25">
      <c r="A72" s="52"/>
      <c r="B72" s="106"/>
      <c r="C72" s="54" t="s">
        <v>128</v>
      </c>
      <c r="D72" s="107"/>
      <c r="E72" s="108"/>
      <c r="F72" s="108">
        <f>SUM(F49:F71)</f>
        <v>487</v>
      </c>
      <c r="G72" s="108">
        <f>SUM(G49:G71)</f>
        <v>3</v>
      </c>
      <c r="H72" s="108">
        <f>SUM(H49:H71)</f>
        <v>148</v>
      </c>
      <c r="I72" s="108">
        <f>SUM(I49:I71)</f>
        <v>487</v>
      </c>
      <c r="J72" s="109">
        <f>J71</f>
        <v>23</v>
      </c>
      <c r="K72" s="1"/>
    </row>
    <row r="73" spans="1:11" ht="18" customHeight="1" thickBot="1" x14ac:dyDescent="0.25"/>
    <row r="74" spans="1:11" s="35" customFormat="1" ht="32.450000000000003" customHeight="1" thickBot="1" x14ac:dyDescent="0.3">
      <c r="A74" s="180" t="s">
        <v>156</v>
      </c>
      <c r="B74" s="181"/>
      <c r="C74" s="181"/>
      <c r="D74" s="181"/>
      <c r="E74" s="181"/>
      <c r="F74" s="181"/>
      <c r="G74" s="181"/>
      <c r="H74" s="181"/>
      <c r="I74" s="181"/>
      <c r="J74" s="182"/>
      <c r="K74" s="34"/>
    </row>
    <row r="75" spans="1:11" ht="45.6" customHeight="1" thickBot="1" x14ac:dyDescent="0.25">
      <c r="A75" s="112" t="s">
        <v>157</v>
      </c>
      <c r="B75" s="113" t="s">
        <v>0</v>
      </c>
      <c r="C75" s="114" t="s">
        <v>1</v>
      </c>
      <c r="D75" s="115" t="s">
        <v>2</v>
      </c>
      <c r="E75" s="115" t="s">
        <v>3</v>
      </c>
      <c r="F75" s="115" t="s">
        <v>130</v>
      </c>
      <c r="G75" s="115"/>
      <c r="H75" s="115"/>
      <c r="I75" s="115" t="s">
        <v>5</v>
      </c>
      <c r="J75" s="116" t="s">
        <v>119</v>
      </c>
    </row>
    <row r="76" spans="1:11" ht="19.899999999999999" customHeight="1" x14ac:dyDescent="0.2">
      <c r="A76" s="117"/>
      <c r="B76" s="85"/>
      <c r="C76" s="177" t="s">
        <v>15</v>
      </c>
      <c r="D76" s="138" t="s">
        <v>103</v>
      </c>
      <c r="E76" s="118" t="s">
        <v>159</v>
      </c>
      <c r="F76" s="87">
        <v>16</v>
      </c>
      <c r="G76" s="87"/>
      <c r="H76" s="87"/>
      <c r="I76" s="87">
        <f>F76</f>
        <v>16</v>
      </c>
      <c r="J76" s="90">
        <v>1</v>
      </c>
    </row>
    <row r="77" spans="1:11" ht="19.899999999999999" customHeight="1" x14ac:dyDescent="0.2">
      <c r="A77" s="135">
        <v>1</v>
      </c>
      <c r="B77" s="169" t="s">
        <v>14</v>
      </c>
      <c r="C77" s="177"/>
      <c r="D77" s="139"/>
      <c r="E77" s="119" t="s">
        <v>131</v>
      </c>
      <c r="F77" s="119">
        <v>15</v>
      </c>
      <c r="G77" s="120"/>
      <c r="H77" s="3"/>
      <c r="I77" s="121">
        <f>F77</f>
        <v>15</v>
      </c>
      <c r="J77" s="122">
        <v>2</v>
      </c>
    </row>
    <row r="78" spans="1:11" ht="19.899999999999999" customHeight="1" x14ac:dyDescent="0.2">
      <c r="A78" s="135"/>
      <c r="B78" s="169"/>
      <c r="C78" s="177"/>
      <c r="D78" s="139"/>
      <c r="E78" s="119" t="s">
        <v>132</v>
      </c>
      <c r="F78" s="119">
        <v>20</v>
      </c>
      <c r="G78" s="120"/>
      <c r="H78" s="3"/>
      <c r="I78" s="121">
        <f t="shared" ref="I78:I89" si="3">F78</f>
        <v>20</v>
      </c>
      <c r="J78" s="122">
        <v>3</v>
      </c>
    </row>
    <row r="79" spans="1:11" ht="19.899999999999999" customHeight="1" x14ac:dyDescent="0.2">
      <c r="A79" s="135"/>
      <c r="B79" s="169"/>
      <c r="C79" s="178"/>
      <c r="D79" s="139"/>
      <c r="E79" s="119" t="s">
        <v>133</v>
      </c>
      <c r="F79" s="119">
        <v>19</v>
      </c>
      <c r="G79" s="120"/>
      <c r="H79" s="3"/>
      <c r="I79" s="121">
        <f t="shared" si="3"/>
        <v>19</v>
      </c>
      <c r="J79" s="9">
        <v>4</v>
      </c>
    </row>
    <row r="80" spans="1:11" ht="19.899999999999999" customHeight="1" x14ac:dyDescent="0.2">
      <c r="A80" s="3"/>
      <c r="B80" s="119"/>
      <c r="C80" s="143" t="s">
        <v>34</v>
      </c>
      <c r="D80" s="139" t="s">
        <v>103</v>
      </c>
      <c r="E80" s="119" t="s">
        <v>160</v>
      </c>
      <c r="F80" s="119">
        <v>16</v>
      </c>
      <c r="G80" s="120"/>
      <c r="H80" s="3"/>
      <c r="I80" s="121">
        <f>F80</f>
        <v>16</v>
      </c>
      <c r="J80" s="122">
        <v>5</v>
      </c>
    </row>
    <row r="81" spans="1:11" ht="19.899999999999999" customHeight="1" x14ac:dyDescent="0.2">
      <c r="A81" s="135">
        <v>2</v>
      </c>
      <c r="B81" s="172" t="s">
        <v>33</v>
      </c>
      <c r="C81" s="143"/>
      <c r="D81" s="139"/>
      <c r="E81" s="119" t="s">
        <v>134</v>
      </c>
      <c r="F81" s="119">
        <v>15</v>
      </c>
      <c r="G81" s="120"/>
      <c r="H81" s="3"/>
      <c r="I81" s="121">
        <f t="shared" si="3"/>
        <v>15</v>
      </c>
      <c r="J81" s="122">
        <v>6</v>
      </c>
    </row>
    <row r="82" spans="1:11" ht="19.899999999999999" customHeight="1" x14ac:dyDescent="0.2">
      <c r="A82" s="135"/>
      <c r="B82" s="172"/>
      <c r="C82" s="143"/>
      <c r="D82" s="139"/>
      <c r="E82" s="119" t="s">
        <v>135</v>
      </c>
      <c r="F82" s="119">
        <v>11</v>
      </c>
      <c r="G82" s="120"/>
      <c r="H82" s="3"/>
      <c r="I82" s="121">
        <v>13</v>
      </c>
      <c r="J82" s="9">
        <v>7</v>
      </c>
    </row>
    <row r="83" spans="1:11" ht="19.899999999999999" customHeight="1" x14ac:dyDescent="0.2">
      <c r="A83" s="135"/>
      <c r="B83" s="172"/>
      <c r="C83" s="143"/>
      <c r="D83" s="139"/>
      <c r="E83" s="119" t="s">
        <v>136</v>
      </c>
      <c r="F83" s="119">
        <v>14</v>
      </c>
      <c r="G83" s="120"/>
      <c r="H83" s="3"/>
      <c r="I83" s="121">
        <f t="shared" si="3"/>
        <v>14</v>
      </c>
      <c r="J83" s="122">
        <v>8</v>
      </c>
    </row>
    <row r="84" spans="1:11" ht="19.899999999999999" customHeight="1" x14ac:dyDescent="0.2">
      <c r="A84" s="3">
        <v>3</v>
      </c>
      <c r="B84" s="123" t="s">
        <v>147</v>
      </c>
      <c r="C84" s="5" t="s">
        <v>143</v>
      </c>
      <c r="D84" s="119" t="s">
        <v>79</v>
      </c>
      <c r="E84" s="119" t="s">
        <v>137</v>
      </c>
      <c r="F84" s="119">
        <v>8</v>
      </c>
      <c r="G84" s="120"/>
      <c r="H84" s="3"/>
      <c r="I84" s="121">
        <f t="shared" si="3"/>
        <v>8</v>
      </c>
      <c r="J84" s="122">
        <v>9</v>
      </c>
    </row>
    <row r="85" spans="1:11" ht="19.899999999999999" customHeight="1" x14ac:dyDescent="0.2">
      <c r="A85" s="3">
        <v>3</v>
      </c>
      <c r="B85" s="124" t="s">
        <v>51</v>
      </c>
      <c r="C85" s="5" t="s">
        <v>52</v>
      </c>
      <c r="D85" s="119" t="s">
        <v>103</v>
      </c>
      <c r="E85" s="119" t="s">
        <v>138</v>
      </c>
      <c r="F85" s="119">
        <v>11</v>
      </c>
      <c r="G85" s="120"/>
      <c r="H85" s="3"/>
      <c r="I85" s="121">
        <f t="shared" si="3"/>
        <v>11</v>
      </c>
      <c r="J85" s="9">
        <v>10</v>
      </c>
    </row>
    <row r="86" spans="1:11" ht="19.899999999999999" customHeight="1" x14ac:dyDescent="0.2">
      <c r="A86" s="135">
        <v>4</v>
      </c>
      <c r="B86" s="169" t="s">
        <v>46</v>
      </c>
      <c r="C86" s="153" t="s">
        <v>144</v>
      </c>
      <c r="D86" s="169" t="s">
        <v>85</v>
      </c>
      <c r="E86" s="119" t="s">
        <v>139</v>
      </c>
      <c r="F86" s="119">
        <v>5</v>
      </c>
      <c r="G86" s="120"/>
      <c r="H86" s="3"/>
      <c r="I86" s="121">
        <f t="shared" si="3"/>
        <v>5</v>
      </c>
      <c r="J86" s="122">
        <v>11</v>
      </c>
    </row>
    <row r="87" spans="1:11" ht="19.899999999999999" customHeight="1" x14ac:dyDescent="0.2">
      <c r="A87" s="135"/>
      <c r="B87" s="169"/>
      <c r="C87" s="153"/>
      <c r="D87" s="169"/>
      <c r="E87" s="119" t="s">
        <v>140</v>
      </c>
      <c r="F87" s="119">
        <v>8</v>
      </c>
      <c r="G87" s="120"/>
      <c r="H87" s="3"/>
      <c r="I87" s="121">
        <f t="shared" si="3"/>
        <v>8</v>
      </c>
      <c r="J87" s="122">
        <v>12</v>
      </c>
    </row>
    <row r="88" spans="1:11" ht="19.899999999999999" customHeight="1" x14ac:dyDescent="0.2">
      <c r="A88" s="135">
        <v>5</v>
      </c>
      <c r="B88" s="169" t="s">
        <v>145</v>
      </c>
      <c r="C88" s="153" t="s">
        <v>146</v>
      </c>
      <c r="D88" s="169" t="s">
        <v>85</v>
      </c>
      <c r="E88" s="119" t="s">
        <v>141</v>
      </c>
      <c r="F88" s="119">
        <v>11</v>
      </c>
      <c r="G88" s="120"/>
      <c r="H88" s="3"/>
      <c r="I88" s="121">
        <f t="shared" si="3"/>
        <v>11</v>
      </c>
      <c r="J88" s="9">
        <v>13</v>
      </c>
    </row>
    <row r="89" spans="1:11" ht="19.899999999999999" customHeight="1" thickBot="1" x14ac:dyDescent="0.25">
      <c r="A89" s="162"/>
      <c r="B89" s="170"/>
      <c r="C89" s="171"/>
      <c r="D89" s="170"/>
      <c r="E89" s="125" t="s">
        <v>142</v>
      </c>
      <c r="F89" s="125">
        <v>9</v>
      </c>
      <c r="G89" s="126"/>
      <c r="H89" s="96"/>
      <c r="I89" s="127">
        <f t="shared" si="3"/>
        <v>9</v>
      </c>
      <c r="J89" s="128">
        <v>14</v>
      </c>
    </row>
    <row r="90" spans="1:11" s="68" customFormat="1" ht="14.25" thickBot="1" x14ac:dyDescent="0.25">
      <c r="A90" s="129"/>
      <c r="B90" s="130"/>
      <c r="C90" s="54" t="s">
        <v>148</v>
      </c>
      <c r="D90" s="131"/>
      <c r="E90" s="132"/>
      <c r="F90" s="132">
        <f>SUM(F77:F89)</f>
        <v>162</v>
      </c>
      <c r="G90" s="132"/>
      <c r="H90" s="132"/>
      <c r="I90" s="132">
        <f t="shared" ref="I90" si="4">SUM(I77:I89)</f>
        <v>164</v>
      </c>
      <c r="J90" s="133">
        <f>J89</f>
        <v>14</v>
      </c>
      <c r="K90" s="78"/>
    </row>
  </sheetData>
  <mergeCells count="82">
    <mergeCell ref="H42:H43"/>
    <mergeCell ref="H44:H45"/>
    <mergeCell ref="A74:J74"/>
    <mergeCell ref="A77:A79"/>
    <mergeCell ref="A81:A83"/>
    <mergeCell ref="D66:D67"/>
    <mergeCell ref="C61:C63"/>
    <mergeCell ref="C56:C57"/>
    <mergeCell ref="D61:D63"/>
    <mergeCell ref="D56:D57"/>
    <mergeCell ref="B68:B69"/>
    <mergeCell ref="C68:C69"/>
    <mergeCell ref="A86:A87"/>
    <mergeCell ref="C80:C83"/>
    <mergeCell ref="D80:D83"/>
    <mergeCell ref="D76:D79"/>
    <mergeCell ref="C76:C79"/>
    <mergeCell ref="A88:A89"/>
    <mergeCell ref="H40:H41"/>
    <mergeCell ref="B86:B87"/>
    <mergeCell ref="C86:C87"/>
    <mergeCell ref="D86:D87"/>
    <mergeCell ref="B88:B89"/>
    <mergeCell ref="C88:C89"/>
    <mergeCell ref="D88:D89"/>
    <mergeCell ref="B77:B79"/>
    <mergeCell ref="B81:B83"/>
    <mergeCell ref="C66:C67"/>
    <mergeCell ref="B66:B67"/>
    <mergeCell ref="D68:D69"/>
    <mergeCell ref="B70:B71"/>
    <mergeCell ref="C70:C71"/>
    <mergeCell ref="D70:D71"/>
    <mergeCell ref="A1:J1"/>
    <mergeCell ref="A70:A71"/>
    <mergeCell ref="A68:A69"/>
    <mergeCell ref="A66:A67"/>
    <mergeCell ref="A61:A63"/>
    <mergeCell ref="A58:A60"/>
    <mergeCell ref="B56:B57"/>
    <mergeCell ref="A56:A57"/>
    <mergeCell ref="B54:B55"/>
    <mergeCell ref="A54:A55"/>
    <mergeCell ref="B12:B17"/>
    <mergeCell ref="C12:C17"/>
    <mergeCell ref="D12:D17"/>
    <mergeCell ref="B18:B19"/>
    <mergeCell ref="C18:C19"/>
    <mergeCell ref="D18:D19"/>
    <mergeCell ref="C20:C22"/>
    <mergeCell ref="D20:D22"/>
    <mergeCell ref="B23:B26"/>
    <mergeCell ref="C23:C26"/>
    <mergeCell ref="D23:D26"/>
    <mergeCell ref="B20:B22"/>
    <mergeCell ref="C28:C30"/>
    <mergeCell ref="D28:D30"/>
    <mergeCell ref="B31:B33"/>
    <mergeCell ref="C31:C33"/>
    <mergeCell ref="D31:D33"/>
    <mergeCell ref="B28:B30"/>
    <mergeCell ref="B4:B6"/>
    <mergeCell ref="D4:D6"/>
    <mergeCell ref="A3:J3"/>
    <mergeCell ref="B58:B60"/>
    <mergeCell ref="B61:B63"/>
    <mergeCell ref="A4:A6"/>
    <mergeCell ref="A8:A11"/>
    <mergeCell ref="A12:A17"/>
    <mergeCell ref="C4:C6"/>
    <mergeCell ref="C8:C11"/>
    <mergeCell ref="B8:B11"/>
    <mergeCell ref="D8:D11"/>
    <mergeCell ref="C54:C55"/>
    <mergeCell ref="C58:C60"/>
    <mergeCell ref="D58:D60"/>
    <mergeCell ref="D54:D55"/>
    <mergeCell ref="A18:A19"/>
    <mergeCell ref="A20:A22"/>
    <mergeCell ref="A23:A26"/>
    <mergeCell ref="A28:A30"/>
    <mergeCell ref="A31:A33"/>
  </mergeCells>
  <pageMargins left="1.1023622047244095" right="0.51181102362204722" top="0.59055118110236227" bottom="0.39370078740157483" header="0" footer="0.19685039370078741"/>
  <pageSetup paperSize="9" scale="77" fitToHeight="0" orientation="portrait" r:id="rId1"/>
  <rowBreaks count="1" manualBreakCount="1">
    <brk id="46" max="9" man="1"/>
  </rowBreaks>
  <ignoredErrors>
    <ignoredError sqref="B4 B23 B27 B50:B54 B68 B56 B8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zavuch</cp:lastModifiedBy>
  <cp:lastPrinted>2018-10-30T04:42:45Z</cp:lastPrinted>
  <dcterms:created xsi:type="dcterms:W3CDTF">2018-09-27T16:20:08Z</dcterms:created>
  <dcterms:modified xsi:type="dcterms:W3CDTF">2018-10-30T04:58:30Z</dcterms:modified>
</cp:coreProperties>
</file>